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3cd5f5f38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VA importación" sheetId="1" r:id="R05bb75fb4d264f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0%"/>
  </x:numFmts>
  <x:fonts count="8">
    <x:font>
      <x:sz val="11"/>
      <x:name val="Carlito"/>
    </x:font>
    <x:font>
      <x:sz val="11"/>
      <x:color rgb="FF172D42"/>
      <x:name val="Arial"/>
    </x:font>
    <x:font>
      <x:b/>
      <x:sz val="16"/>
      <x:color rgb="FF172D42"/>
      <x:name val="Arial"/>
    </x:font>
    <x:font>
      <x:b/>
      <x:sz val="14"/>
      <x:color rgb="FF004C91"/>
      <x:name val="Arial"/>
    </x:font>
    <x:font>
      <x:i/>
      <x:sz val="10"/>
      <x:color rgb="FF172D42"/>
      <x:name val="Arial"/>
    </x:font>
    <x:font>
      <x:b/>
      <x:sz val="11"/>
      <x:color rgb="FFFFFFFF"/>
      <x:name val="Arial"/>
    </x:font>
    <x:font>
      <x:b/>
      <x:sz val="11"/>
      <x:color rgb="FF004C91"/>
      <x:name val="Arial"/>
    </x:font>
    <x:font>
      <x:sz val="10"/>
      <x:color rgb="FF004C9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04C91"/>
      </x:patternFill>
    </x:fill>
    <x:fill>
      <x:patternFill patternType="solid">
        <x:fgColor rgb="FFFFF2CC"/>
      </x:patternFill>
    </x:fill>
    <x:fill>
      <x:patternFill patternType="solid">
        <x:fgColor rgb="FFEAF2F8"/>
      </x:patternFill>
    </x:fill>
  </x:fills>
  <x:borders count="2">
    <x:border>
      <x:left/>
      <x:right/>
      <x:top/>
      <x:bottom/>
      <x:diagonal/>
    </x:border>
    <x:border>
      <x:left style="dashed">
        <x:color rgb="FF004C91"/>
      </x:left>
      <x:right style="dashed">
        <x:color rgb="FF004C91"/>
      </x:right>
      <x:top style="dashed">
        <x:color rgb="FF004C91"/>
      </x:top>
      <x:bottom style="dashed">
        <x:color rgb="FF004C91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368f236204ad5" /><Relationship Type="http://schemas.openxmlformats.org/officeDocument/2006/relationships/theme" Target="/xl/theme/theme1.xml" Id="R466e41e64ab44cbd" /><Relationship Type="http://schemas.openxmlformats.org/officeDocument/2006/relationships/sharedStrings" Target="/xl/sharedStrings.xml" Id="R7e2ba711ac054a0c" /><Relationship Type="http://schemas.openxmlformats.org/officeDocument/2006/relationships/worksheet" Target="/xl/worksheets/sheet1.xml" Id="R05bb75fb4d264f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4C91"/>
  </x:sheetPr>
  <x:sheetViews>
    <x:sheetView showGridLines="0" workbookViewId="0"/>
  </x:sheetViews>
  <x:sheetFormatPr defaultRowHeight="15"/>
  <x:cols>
    <x:col min="1" max="1" width="50" hidden="0" customWidth="1"/>
    <x:col min="2" max="2" width="19" hidden="0" customWidth="1"/>
    <x:col min="3" max="3" width="87" hidden="0" customWidth="1"/>
  </x:cols>
  <x:sheetData>
    <x:row r="1" ht="23" customHeight="1">
      <x:c r="A1" s="2"/>
      <x:c r="B1" s="2"/>
      <x:c r="C1" s="2"/>
    </x:row>
    <x:row r="2" ht="23" customHeight="1">
      <x:c r="A2" s="3" t="str">
        <x:v>IVA y tasa de gestión en importaciones</x:v>
      </x:c>
      <x:c r="B2" s="2"/>
      <x:c r="C2" s="2"/>
    </x:row>
    <x:row r="3" ht="23" customHeight="1">
      <x:c r="A3" s="2"/>
      <x:c r="B3" s="2"/>
      <x:c r="C3" s="2"/>
    </x:row>
    <x:row r="4" ht="23" customHeight="1">
      <x:c r="A4" s="2" t="str">
        <x:v>Escenario seleccionado de 1 a 4</x:v>
      </x:c>
      <x:c r="B4" s="9" t="n">
        <x:v>1</x:v>
      </x:c>
      <x:c r="C4" s="2" t="str">
        <x:f>CHOOSE(B4,A19,A20,A21,A22)</x:f>
        <x:v>A IOSS con cargos al vender</x:v>
      </x:c>
    </x:row>
    <x:row r="5" ht="23" customHeight="1">
      <x:c r="A5" s="2"/>
      <x:c r="B5" s="2"/>
      <x:c r="C5" s="2"/>
    </x:row>
    <x:row r="6" ht="23" customHeight="1">
      <x:c r="A6" s="5" t="str">
        <x:v>Desembolso total en euros</x:v>
      </x:c>
      <x:c r="B6" s="16" t="n">
        <x:f>B32</x:f>
        <x:v>127.05</x:v>
      </x:c>
      <x:c r="C6" s="2" t="str">
        <x:v>Simulación de un único item. Celdas amarillas editables.</x:v>
      </x:c>
    </x:row>
    <x:row r="7" ht="34" customHeight="1">
      <x:c r="A7" s="6" t="str">
        <x:v>Versión del caso 15 octubre 2026</x:v>
      </x:c>
      <x:c r="B7" s="6"/>
      <x:c r="C7" s="14" t="str">
        <x:v>Tasa de 2 € hipotética. El 1 noviembre es una previsión en las fuentes de octubre.</x:v>
      </x:c>
    </x:row>
    <x:row r="8" ht="23" customHeight="1">
      <x:c r="A8" s="2"/>
      <x:c r="B8" s="2"/>
      <x:c r="C8" s="2"/>
    </x:row>
    <x:row r="9" ht="23" customHeight="1">
      <x:c r="A9" s="8" t="str">
        <x:v>Entradas editables</x:v>
      </x:c>
      <x:c r="B9" s="8" t="str">
        <x:v>Valor</x:v>
      </x:c>
      <x:c r="C9" s="8" t="str">
        <x:v>Condiciones del ejercicio</x:v>
      </x:c>
    </x:row>
    <x:row r="10" ht="34" customHeight="1">
      <x:c r="A10" s="2" t="str">
        <x:v>Mercancía sin IVA en euros</x:v>
      </x:c>
      <x:c r="B10" s="11" t="n">
        <x:v>90</x:v>
      </x:c>
      <x:c r="C10" s="13" t="str">
        <x:v>Valor intrínseco asumido. Máximo 150 € dentro de este ejercicio.</x:v>
      </x:c>
    </x:row>
    <x:row r="11" ht="34" customHeight="1">
      <x:c r="A11" s="2" t="str">
        <x:v>Transporte sin IVA en euros</x:v>
      </x:c>
      <x:c r="B11" s="11" t="n">
        <x:v>10</x:v>
      </x:c>
      <x:c r="C11" s="13" t="str">
        <x:v>Separado en factura. Hasta el primer destino en España. Sin otros ajustes.</x:v>
      </x:c>
    </x:row>
    <x:row r="12" ht="34" customHeight="1">
      <x:c r="A12" s="2" t="str">
        <x:v>Derecho aduanero en euros</x:v>
      </x:c>
      <x:c r="B12" s="11" t="n">
        <x:v>3</x:v>
      </x:c>
      <x:c r="C12" s="13" t="str">
        <x:v>Importe fijado para un item y un envío que cumple sus condiciones.</x:v>
      </x:c>
    </x:row>
    <x:row r="13" ht="34" customHeight="1">
      <x:c r="A13" s="2" t="str">
        <x:v>Tasa de gestión simulada en euros</x:v>
      </x:c>
      <x:c r="B13" s="11" t="n">
        <x:v>2</x:v>
      </x:c>
      <x:c r="C13" s="13" t="str">
        <x:v>Hipótesis de eventual aplicación. No es una comisión comercial del transportista.</x:v>
      </x:c>
    </x:row>
    <x:row r="14" ht="34" customHeight="1">
      <x:c r="A14" s="2" t="str">
        <x:v>Tipo de IVA del bien del ejercicio</x:v>
      </x:c>
      <x:c r="B14" s="12" t="n">
        <x:v>0.21</x:v>
      </x:c>
      <x:c r="C14" s="13" t="str">
        <x:v>21 % asumido en el caso. La hoja no clasifica el bien ni determina el tipo legal.</x:v>
      </x:c>
    </x:row>
    <x:row r="15" ht="23" customHeight="1">
      <x:c r="A15" s="2"/>
      <x:c r="B15" s="2"/>
      <x:c r="C15" s="2"/>
    </x:row>
    <x:row r="16" ht="36" customHeight="1">
      <x:c r="A16" s="2" t="str">
        <x:v>Ámbito del supuesto</x:v>
      </x:c>
      <x:c r="B16" s="2"/>
      <x:c r="C16" s="13" t="str">
        <x:v>Consumidor en península española. IOSS válido o SA admisible. Sin preferencias ni impuestos especiales.</x:v>
      </x:c>
    </x:row>
    <x:row r="17" ht="23" customHeight="1">
      <x:c r="A17" s="2"/>
      <x:c r="B17" s="2"/>
      <x:c r="C17" s="2"/>
    </x:row>
    <x:row r="18" ht="23" customHeight="1">
      <x:c r="A18" s="8" t="str">
        <x:v>Escenarios del caso</x:v>
      </x:c>
      <x:c r="B18" s="8" t="str">
        <x:v>Código</x:v>
      </x:c>
      <x:c r="C18" s="8" t="str">
        <x:v>Momento del cobro de derecho y tasa al consumidor</x:v>
      </x:c>
    </x:row>
    <x:row r="19" ht="23" customHeight="1">
      <x:c r="A19" s="2" t="str">
        <x:v>A IOSS con cargos al vender</x:v>
      </x:c>
      <x:c r="B19" s="2" t="n">
        <x:v>1</x:v>
      </x:c>
      <x:c r="C19" s="2" t="str">
        <x:v>El vendedor los cobra al aceptar el pedido.</x:v>
      </x:c>
    </x:row>
    <x:row r="20" ht="23" customHeight="1">
      <x:c r="A20" s="2" t="str">
        <x:v>B IOSS con cargos después</x:v>
      </x:c>
      <x:c r="B20" s="2" t="n">
        <x:v>2</x:v>
      </x:c>
      <x:c r="C20" s="2" t="str">
        <x:v>Se pagan después al importar.</x:v>
      </x:c>
    </x:row>
    <x:row r="21" ht="23" customHeight="1">
      <x:c r="A21" s="2" t="str">
        <x:v>C Acuerdos especiales SA</x:v>
      </x:c>
      <x:c r="B21" s="2" t="n">
        <x:v>3</x:v>
      </x:c>
      <x:c r="C21" s="2" t="str">
        <x:v>Se pagan después. El operador recauda el IVA de importación.</x:v>
      </x:c>
    </x:row>
    <x:row r="22" ht="23" customHeight="1">
      <x:c r="A22" s="2" t="str">
        <x:v>D Procedimiento normal</x:v>
      </x:c>
      <x:c r="B22" s="2" t="n">
        <x:v>4</x:v>
      </x:c>
      <x:c r="C22" s="2" t="str">
        <x:v>Se pagan después. Se liquida IVA de importación.</x:v>
      </x:c>
    </x:row>
    <x:row r="23" ht="23" customHeight="1">
      <x:c r="A23" s="2"/>
      <x:c r="B23" s="2"/>
      <x:c r="C23" s="2"/>
    </x:row>
    <x:row r="24" ht="23" customHeight="1">
      <x:c r="A24" s="8" t="str">
        <x:v>Cálculos del escenario seleccionado</x:v>
      </x:c>
      <x:c r="B24" s="8" t="str">
        <x:v>Euros</x:v>
      </x:c>
      <x:c r="C24" s="8" t="str">
        <x:v>Justificación y momento</x:v>
      </x:c>
    </x:row>
    <x:row r="25" ht="34" customHeight="1">
      <x:c r="A25" s="2" t="str">
        <x:v>Mercancía y transporte</x:v>
      </x:c>
      <x:c r="B25" s="15" t="n">
        <x:f>IF(COUNT(B10:B14)=5,SUM(B10:B11),NA())</x:f>
        <x:v>100</x:v>
      </x:c>
      <x:c r="C25" s="13" t="str">
        <x:v>Completa las cinco entradas. En el caso, también es el valor en aduana.</x:v>
      </x:c>
    </x:row>
    <x:row r="26" ht="34" customHeight="1">
      <x:c r="A26" s="2" t="str">
        <x:v>Derecho y tasa</x:v>
      </x:c>
      <x:c r="B26" s="15" t="n">
        <x:f>SUM(B12:B13)</x:f>
        <x:v>5</x:v>
      </x:c>
      <x:c r="C26" s="13" t="str">
        <x:v>Sin comisiones de servicios ni otros gastos.</x:v>
      </x:c>
    </x:row>
    <x:row r="27" ht="34" customHeight="1">
      <x:c r="A27" s="2" t="str">
        <x:v>Base del IVA</x:v>
      </x:c>
      <x:c r="B27" s="15" t="n">
        <x:f>IF(B4=2,B25,SUM(B25:B26))</x:f>
        <x:v>105</x:v>
      </x:c>
      <x:c r="C27" s="13" t="str">
        <x:v>B: venta IOSS sin cargos. A: venta con cargos. C y D: importación con cargos.</x:v>
      </x:c>
    </x:row>
    <x:row r="28" ht="34" customHeight="1">
      <x:c r="A28" s="2" t="str">
        <x:v>Cuota de IVA</x:v>
      </x:c>
      <x:c r="B28" s="15" t="n">
        <x:f>ROUND(B27*B14,2)</x:f>
        <x:v>22.05</x:v>
      </x:c>
      <x:c r="C28" s="13" t="str">
        <x:v>A y B: IVA de la venta. C y D: IVA de importación.</x:v>
      </x:c>
    </x:row>
    <x:row r="29" ht="34" customHeight="1">
      <x:c r="A29" s="2" t="str">
        <x:v>Pago al vendedor</x:v>
      </x:c>
      <x:c r="B29" s="15" t="n">
        <x:f>B25+IF(B4=1,B26,0)+IF(B4&lt;=2,B28,0)</x:f>
        <x:v>127.05</x:v>
      </x:c>
      <x:c r="C29" s="13" t="str">
        <x:v>En A se cobran también derecho, tasa e IVA. En B, solo IVA de la venta.</x:v>
      </x:c>
    </x:row>
    <x:row r="30" ht="34" customHeight="1">
      <x:c r="A30" s="2" t="str">
        <x:v>Pago posterior al importar</x:v>
      </x:c>
      <x:c r="B30" s="15" t="n">
        <x:f>IF(B4=1,0,B26+IF(B4&gt;2,B28,0))</x:f>
        <x:v>0</x:v>
      </x:c>
      <x:c r="C30" s="13" t="str">
        <x:v>B: cargos, sin otro IVA de importación. C y D: cargos e IVA de importación.</x:v>
      </x:c>
    </x:row>
    <x:row r="31" ht="34" customHeight="1">
      <x:c r="A31" s="2" t="str">
        <x:v>IVA incluido en el pago posterior</x:v>
      </x:c>
      <x:c r="B31" s="15" t="n">
        <x:f>IF(B4&gt;2,B28,0)</x:f>
        <x:v>0</x:v>
      </x:c>
      <x:c r="C31" s="13" t="str">
        <x:v>Es parte del pago anterior. No lo sumes de nuevo al total.</x:v>
      </x:c>
    </x:row>
    <x:row r="32" ht="34" customHeight="1">
      <x:c r="A32" s="20" t="str">
        <x:v>Desembolso total</x:v>
      </x:c>
      <x:c r="B32" s="21" t="n">
        <x:f>SUM(B29:B30)</x:f>
        <x:v>127.05</x:v>
      </x:c>
      <x:c r="C32" s="22" t="str">
        <x:v>Suma una vez los pagos al vendedor y al importar.</x:v>
      </x:c>
    </x:row>
    <x:row r="33" ht="23" customHeight="1">
      <x:c r="A33" s="2"/>
      <x:c r="B33" s="2"/>
      <x:c r="C33" s="2"/>
    </x:row>
    <x:row r="34" ht="36" customHeight="1">
      <x:c r="A34" s="2" t="str">
        <x:v>Cómo practicar</x:v>
      </x:c>
      <x:c r="B34" s="2"/>
      <x:c r="C34" s="13" t="str">
        <x:v>Selecciona 1 a 4, anota bases y pagos y justifica cada resultado con la guía. Después prueba tasa = 0.</x:v>
      </x:c>
    </x:row>
    <x:row r="35" ht="36" customHeight="1">
      <x:c r="A35" s="2" t="str">
        <x:v>Límite de la hoja</x:v>
      </x:c>
      <x:c r="B35" s="2"/>
      <x:c r="C35" s="13" t="str">
        <x:v>No valida declaraciones, preferencias, territorios, número de items ni la admisibilidad del régimen.</x:v>
      </x:c>
    </x:row>
    <x:row r="36" ht="36" customHeight="1">
      <x:c r="A36" s="2" t="str">
        <x:v>Antes de un uso real</x:v>
      </x:c>
      <x:c r="B36" s="2"/>
      <x:c r="C36" s="13" t="str">
        <x:v>Confirmar norma, fecha efectiva y producción. H1 del 14 octubre habilita pruebas; comprobar H7 por separado.</x:v>
      </x:c>
    </x:row>
    <x:row r="37" ht="23" customHeight="1">
      <x:c r="A37" s="2"/>
      <x:c r="B37" s="2"/>
      <x:c r="C37" s="2"/>
    </x:row>
    <x:row r="38" ht="23" customHeight="1">
      <x:c r="A38" s="8" t="str">
        <x:v>Revisión de fuentes 15 octubre 2026</x:v>
      </x:c>
      <x:c r="B38" s="8" t="str"/>
      <x:c r="C38" s="8" t="str">
        <x:v>Enlaces oficiales y versiones</x:v>
      </x:c>
    </x:row>
    <x:row r="39" ht="62" customHeight="1">
      <x:c r="A39" s="2" t="str">
        <x:v>AEAT H1 pruebas 14 octubre 2026</x:v>
      </x:c>
      <x:c r="B39" s="2"/>
      <x:c r="C39" s="23" t="str">
        <x:v>https://sede.agenciatributaria.gob.es/Sede/aduanas/novedades/2026/octubre/14/nueva-version-informacion-complementaria-guia-importacion.html</x:v>
      </x:c>
    </x:row>
    <x:row r="40" ht="62" customHeight="1">
      <x:c r="A40" s="2" t="str">
        <x:v>Addendum IVA revisado 6 octubre 2026</x:v>
      </x:c>
      <x:c r="B40" s="2"/>
      <x:c r="C40" s="23" t="str">
        <x:v>https://vat-one-stop-shop.ec.europa.eu/document/download/3086db0e-7b4a-4202-9f38-d32bd774f5a8_en?filename=20260821_VAT+guidelines-3+EUR+Customs+duty_revised.pdf</x:v>
      </x:c>
    </x:row>
    <x:row r="41" ht="62" customHeight="1">
      <x:c r="A41" s="2" t="str">
        <x:v>Guía aduanera versión 5 octubre 2026</x:v>
      </x:c>
      <x:c r="B41" s="2"/>
      <x:c r="C41" s="23" t="str">
        <x:v>https://taxation-customs.ec.europa.eu/document/download/053e5b4e-f0be-4f20-9a23-3e3b659a6676_en?filename=Customs+Guidance+on+EUR+3+customs+duty.pdf</x:v>
      </x:c>
    </x:row>
    <x:row r="42" ht="23" customHeight="1">
      <x:c r="A42" s="2"/>
      <x:c r="B42" s="2"/>
      <x:c r="C42" s="2"/>
    </x:row>
    <x:row r="43" ht="34" customHeight="1">
      <x:c r="A43" s="2" t="str">
        <x:v>Seguimiento de versiones</x:v>
      </x:c>
      <x:c r="B43" s="2"/>
      <x:c r="C43" s="13" t="str">
        <x:v>H1: pruebas con Y126 e identificadores de producto. No cambia los supuestos ni los cálculos de este caso.</x:v>
      </x:c>
    </x:row>
    <x:row r="44" ht="34" customHeight="1">
      <x:c r="A44" s="2"/>
      <x:c r="B44" s="2"/>
      <x:c r="C44" s="13" t="str">
        <x:v>La guía aduanera es explicativa. Su previsión de 1 noviembre no equivale a una fecha firme.</x:v>
      </x:c>
    </x:row>
    <x:row r="45" ht="23" customHeight="1">
      <x:c r="A45" s="2"/>
      <x:c r="B45" s="2"/>
      <x:c r="C45" s="2"/>
    </x:row>
    <x:row r="46" ht="23" customHeight="1">
      <x:c r="A46" s="2"/>
      <x:c r="B46" s="2"/>
      <x:c r="C46" s="2"/>
    </x:row>
  </x:sheetData>
  <x:dataValidations count="4">
    <x:dataValidation type="list" sqref="B4">
      <x:formula1>"1,2,3,4"</x:formula1>
    </x:dataValidation>
    <x:dataValidation type="decimal" operator="between" sqref="B10">
      <x:formula1>0.01</x:formula1>
      <x:formula2>150</x:formula2>
    </x:dataValidation>
    <x:dataValidation type="decimal" operator="between" sqref="B11:B13">
      <x:formula1>0</x:formula1>
      <x:formula2>1000</x:formula2>
    </x:dataValidation>
    <x:dataValidation type="decimal" operator="between" sqref="B14">
      <x:formula1>0</x:formula1>
      <x:formula2>1</x:formula2>
    </x:dataValidation>
  </x:dataValidations>
  <x:pageMargins left="0.7" right="0.7" top="0.75" bottom="0.75" header="0.3" footer="0.3"/>
</x:worksheet>
</file>